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16" sheetId="2" r:id="rId2"/>
  </sheets>
  <definedNames>
    <definedName name="_xlnm.Print_Area" localSheetId="1">'--16'!$A$1:$J$71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<sst xmlns="http://schemas.openxmlformats.org/spreadsheetml/2006/main" count="56" uniqueCount="27">
  <si>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</si>
  <si>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</si>
  <si>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</si>
  <si>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</si>
  <si>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</si>
  <si>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</si>
  <si>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</si>
  <si>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</si>
  <si>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</si>
  <si>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</si>
  <si>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</si>
  <si>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</si>
  <si>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</si>
  <si>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</si>
  <si>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</si>
  <si>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</si>
  <si>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Этап Кубка Башкортостана 2007</t>
  </si>
  <si>
    <t>Гафурова Эльмира</t>
  </si>
  <si>
    <t>Женский разряд Турнира им.Г.Санейко. 26 мая.</t>
  </si>
  <si>
    <t>Мурсалимова Инна</t>
  </si>
  <si>
    <t>Фадеева Елена</t>
  </si>
  <si>
    <t>Шайхисламова Елена</t>
  </si>
  <si>
    <t>Герасимова Эмма</t>
  </si>
  <si>
    <t>Макарова Мария</t>
  </si>
  <si>
    <t>Куряева Валентина</t>
  </si>
  <si>
    <t>Набиуллина Светлана</t>
  </si>
  <si>
    <t>Краснова Светлана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</si>
</sst>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19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20</v>
      </c>
      <c r="B2" s="24"/>
      <c r="C2" s="25" t="s">
        <v>18</v>
      </c>
      <c r="D2" s="24"/>
      <c r="E2" s="24"/>
      <c r="F2" s="24"/>
      <c r="G2" s="24"/>
      <c r="H2" s="24"/>
      <c r="I2" s="24"/>
    </row>
    <row r="3" spans="1:9" ht="18">
      <c r="A3" s="21" t="s">
        <v>21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22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23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24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25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26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/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/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/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/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/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/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/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/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/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/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/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/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/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/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/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/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/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/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/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/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/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/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/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/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/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/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/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/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/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/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/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/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/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/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/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/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/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/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/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/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/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/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/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/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/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/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/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/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/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/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/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/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/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/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/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3"/>
      <c r="C1" s="3"/>
      <c r="D1" s="3"/>
      <c r="E1" s="27" t="str">
        <f>СПИСОК!C1</f>
        <v>Этап Кубка Башкортостана 2007</v>
      </c>
      <c r="F1" s="27"/>
      <c r="G1" s="27"/>
      <c r="H1" s="27"/>
      <c r="I1" s="27"/>
    </row>
    <row r="2" spans="1:9" ht="12.75">
      <c r="A2" s="3"/>
      <c r="B2" s="3"/>
      <c r="C2" s="3"/>
      <c r="D2" s="27" t="str">
        <f>СПИСОК!C2</f>
        <v>Женский разряд Турнира им.Г.Санейко. 26 мая.</v>
      </c>
      <c r="E2" s="27"/>
      <c r="F2" s="27"/>
      <c r="G2" s="27"/>
      <c r="H2" s="27"/>
      <c r="I2" s="27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СПИСОК!A1</f>
        <v>Мурсалимова Инна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19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>
        <f>СПИСОК!A16</f>
        <v>0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19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СПИСОК!A9</f>
        <v>Гафурова Эльмира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СПИСОК!A8</f>
        <v>Краснова Светлана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19</v>
      </c>
      <c r="F11" s="3"/>
      <c r="G11" s="11"/>
      <c r="H11" s="3"/>
      <c r="I11" s="3"/>
    </row>
    <row r="12" spans="1:9" ht="12.75">
      <c r="A12" s="2">
        <v>5</v>
      </c>
      <c r="B12" s="4" t="str">
        <f>СПИСОК!A5</f>
        <v>Макарова Мария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23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>
        <f>СПИСОК!A12</f>
        <v>0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>
        <f>СПИСОК!A13</f>
        <v>0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22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СПИСОК!A4</f>
        <v>Герасимова Эмма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20</v>
      </c>
      <c r="G19" s="6"/>
      <c r="H19" s="6"/>
      <c r="I19" s="6"/>
    </row>
    <row r="20" spans="1:9" ht="12.75">
      <c r="A20" s="2">
        <v>3</v>
      </c>
      <c r="B20" s="4" t="str">
        <f>СПИСОК!A3</f>
        <v>Шайхисламова Елена</v>
      </c>
      <c r="C20" s="3"/>
      <c r="D20" s="3"/>
      <c r="E20" s="9"/>
      <c r="F20" s="13"/>
      <c r="G20" s="3"/>
      <c r="H20" s="26" t="s">
        <v>0</v>
      </c>
      <c r="I20" s="26"/>
    </row>
    <row r="21" spans="1:9" ht="12.75">
      <c r="A21" s="3"/>
      <c r="B21" s="5">
        <v>5</v>
      </c>
      <c r="C21" s="6" t="s">
        <v>21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>
        <f>СПИСОК!A14</f>
        <v>0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21</v>
      </c>
      <c r="E23" s="9"/>
      <c r="F23" s="13"/>
      <c r="G23" s="3"/>
      <c r="H23" s="3"/>
      <c r="I23" s="3"/>
    </row>
    <row r="24" spans="1:9" ht="12.75">
      <c r="A24" s="2">
        <v>11</v>
      </c>
      <c r="B24" s="4">
        <f>СПИСОК!A11</f>
        <v>0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24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СПИСОК!A6</f>
        <v>Куряева Валентина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20</v>
      </c>
      <c r="F27" s="13"/>
      <c r="G27" s="3"/>
      <c r="H27" s="3"/>
      <c r="I27" s="3"/>
    </row>
    <row r="28" spans="1:9" ht="12.75">
      <c r="A28" s="2">
        <v>7</v>
      </c>
      <c r="B28" s="4" t="str">
        <f>СПИСОК!A7</f>
        <v>Набиуллина Светлана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25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>
        <f>СПИСОК!A10</f>
        <v>0</v>
      </c>
      <c r="C30" s="9"/>
      <c r="D30" s="9"/>
      <c r="E30" s="2">
        <v>-15</v>
      </c>
      <c r="F30" s="4" t="str">
        <f>IF(F19=E11,E27,IF(F19=E27,E11,0))</f>
        <v>Мурсалимова Инна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20</v>
      </c>
      <c r="E31" s="3"/>
      <c r="F31" s="13"/>
      <c r="G31" s="3"/>
      <c r="H31" s="26" t="s">
        <v>1</v>
      </c>
      <c r="I31" s="26"/>
    </row>
    <row r="32" spans="1:9" ht="12.75">
      <c r="A32" s="2">
        <v>15</v>
      </c>
      <c r="B32" s="4">
        <f>СПИСОК!A15</f>
        <v>0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20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СПИСОК!A2</f>
        <v>Фадеева Елена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>
        <f>IF(C5=B4,B6,IF(C5=B6,B4,0))</f>
        <v>0</v>
      </c>
      <c r="C36" s="3"/>
      <c r="D36" s="2">
        <v>-13</v>
      </c>
      <c r="E36" s="4" t="str">
        <f>IF(E11=D7,D15,IF(E11=D15,D7,0))</f>
        <v>Герасимова Эмма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17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Гафурова Эльмира</v>
      </c>
      <c r="C38" s="5">
        <v>20</v>
      </c>
      <c r="D38" s="15" t="s">
        <v>17</v>
      </c>
      <c r="E38" s="5">
        <v>26</v>
      </c>
      <c r="F38" s="15" t="s">
        <v>22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Набиуллина Светлана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>
        <f>IF(C13=B12,B14,IF(C13=B14,B12,0))</f>
        <v>0</v>
      </c>
      <c r="C40" s="3"/>
      <c r="D40" s="5">
        <v>24</v>
      </c>
      <c r="E40" s="16" t="s">
        <v>24</v>
      </c>
      <c r="F40" s="9"/>
      <c r="G40" s="3"/>
      <c r="H40" s="3"/>
      <c r="I40" s="3"/>
    </row>
    <row r="41" spans="1:9" ht="12.75">
      <c r="A41" s="3"/>
      <c r="B41" s="5">
        <v>17</v>
      </c>
      <c r="C41" s="15"/>
      <c r="D41" s="9"/>
      <c r="E41" s="13"/>
      <c r="F41" s="9"/>
      <c r="G41" s="3"/>
      <c r="H41" s="3"/>
      <c r="I41" s="3"/>
    </row>
    <row r="42" spans="1:9" ht="12.75">
      <c r="A42" s="2">
        <v>-4</v>
      </c>
      <c r="B42" s="8">
        <f>IF(C17=B16,B18,IF(C17=B18,B16,0))</f>
        <v>0</v>
      </c>
      <c r="C42" s="5">
        <v>21</v>
      </c>
      <c r="D42" s="16" t="s">
        <v>24</v>
      </c>
      <c r="E42" s="13"/>
      <c r="F42" s="5">
        <v>28</v>
      </c>
      <c r="G42" s="15" t="s">
        <v>21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Куряева Валентина</v>
      </c>
      <c r="D43" s="3"/>
      <c r="E43" s="13"/>
      <c r="F43" s="9"/>
      <c r="G43" s="3"/>
      <c r="H43" s="26" t="s">
        <v>2</v>
      </c>
      <c r="I43" s="26"/>
    </row>
    <row r="44" spans="1:9" ht="12.75">
      <c r="A44" s="2">
        <v>-5</v>
      </c>
      <c r="B44" s="4">
        <f>IF(C21=B20,B22,IF(C21=B22,B20,0))</f>
        <v>0</v>
      </c>
      <c r="C44" s="3"/>
      <c r="D44" s="2">
        <v>-14</v>
      </c>
      <c r="E44" s="4" t="str">
        <f>IF(E27=D23,D31,IF(E27=D31,D23,0))</f>
        <v>Шайхисламова Елена</v>
      </c>
      <c r="F44" s="9"/>
      <c r="G44" s="13"/>
      <c r="H44" s="3"/>
      <c r="I44" s="3"/>
    </row>
    <row r="45" spans="1:9" ht="12.75">
      <c r="A45" s="3"/>
      <c r="B45" s="5">
        <v>18</v>
      </c>
      <c r="C45" s="15"/>
      <c r="D45" s="3"/>
      <c r="E45" s="5"/>
      <c r="F45" s="9"/>
      <c r="G45" s="13"/>
      <c r="H45" s="3"/>
      <c r="I45" s="3"/>
    </row>
    <row r="46" spans="1:9" ht="12.75">
      <c r="A46" s="2">
        <v>-6</v>
      </c>
      <c r="B46" s="8">
        <f>IF(C25=B24,B26,IF(C25=B26,B24,0))</f>
        <v>0</v>
      </c>
      <c r="C46" s="5">
        <v>22</v>
      </c>
      <c r="D46" s="15" t="s">
        <v>23</v>
      </c>
      <c r="E46" s="5">
        <v>27</v>
      </c>
      <c r="F46" s="16" t="s">
        <v>21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Макарова Мария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>
        <f>IF(C29=B28,B30,IF(C29=B30,B28,0))</f>
        <v>0</v>
      </c>
      <c r="C48" s="3"/>
      <c r="D48" s="5">
        <v>25</v>
      </c>
      <c r="E48" s="16" t="s">
        <v>23</v>
      </c>
      <c r="F48" s="3"/>
      <c r="G48" s="13"/>
      <c r="H48" s="3"/>
      <c r="I48" s="3"/>
    </row>
    <row r="49" spans="1:9" ht="12.75">
      <c r="A49" s="3"/>
      <c r="B49" s="5">
        <v>19</v>
      </c>
      <c r="C49" s="15"/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>
        <f>IF(C33=B32,B34,IF(C33=B34,B32,0))</f>
        <v>0</v>
      </c>
      <c r="C50" s="5">
        <v>23</v>
      </c>
      <c r="D50" s="16" t="s">
        <v>26</v>
      </c>
      <c r="E50" s="13"/>
      <c r="F50" s="2">
        <v>-28</v>
      </c>
      <c r="G50" s="4" t="str">
        <f>IF(G42=F38,F46,IF(G42=F46,F38,0))</f>
        <v>Герасимова Эмма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Краснова Светлана</v>
      </c>
      <c r="D51" s="3"/>
      <c r="E51" s="13"/>
      <c r="F51" s="3"/>
      <c r="G51" s="19"/>
      <c r="H51" s="26" t="s">
        <v>3</v>
      </c>
      <c r="I51" s="26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Куряева Валентина</v>
      </c>
      <c r="C53" s="3"/>
      <c r="D53" s="2">
        <v>-20</v>
      </c>
      <c r="E53" s="4" t="str">
        <f>IF(D38=C37,C39,IF(D38=C39,C37,0))</f>
        <v>Набиуллина Светлана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23</v>
      </c>
      <c r="D54" s="3"/>
      <c r="E54" s="5">
        <v>31</v>
      </c>
      <c r="F54" s="6" t="s">
        <v>25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Макарова Мария</v>
      </c>
      <c r="C55" s="14" t="s">
        <v>4</v>
      </c>
      <c r="D55" s="2">
        <v>-21</v>
      </c>
      <c r="E55" s="8">
        <f>IF(D42=C41,C43,IF(D42=C43,C41,0))</f>
        <v>0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Куряева Валентина</v>
      </c>
      <c r="D56" s="3"/>
      <c r="E56" s="3"/>
      <c r="F56" s="5">
        <v>33</v>
      </c>
      <c r="G56" s="6" t="s">
        <v>25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>
        <f>IF(D46=C45,C47,IF(D46=C47,C45,0))</f>
        <v>0</v>
      </c>
      <c r="F57" s="9"/>
      <c r="G57" s="3"/>
      <c r="H57" s="26" t="s">
        <v>6</v>
      </c>
      <c r="I57" s="26"/>
    </row>
    <row r="58" spans="1:9" ht="12.75">
      <c r="A58" s="2">
        <v>-24</v>
      </c>
      <c r="B58" s="4" t="str">
        <f>IF(E40=D38,D42,IF(E40=D42,D38,0))</f>
        <v>Гафурова Эльмира</v>
      </c>
      <c r="C58" s="3"/>
      <c r="D58" s="3"/>
      <c r="E58" s="5">
        <v>32</v>
      </c>
      <c r="F58" s="10"/>
      <c r="G58" s="20"/>
      <c r="H58" s="3"/>
      <c r="I58" s="3"/>
    </row>
    <row r="59" spans="1:9" ht="12.75">
      <c r="A59" s="3"/>
      <c r="B59" s="5">
        <v>30</v>
      </c>
      <c r="C59" s="6" t="s">
        <v>26</v>
      </c>
      <c r="D59" s="2">
        <v>-23</v>
      </c>
      <c r="E59" s="8">
        <f>IF(D50=C49,C51,IF(D50=C51,C49,0))</f>
        <v>0</v>
      </c>
      <c r="F59" s="2">
        <v>-33</v>
      </c>
      <c r="G59" s="4">
        <f>IF(G56=F54,F58,IF(G56=F58,F54,0))</f>
        <v>0</v>
      </c>
      <c r="H59" s="12"/>
      <c r="I59" s="12"/>
    </row>
    <row r="60" spans="1:9" ht="12.75">
      <c r="A60" s="2">
        <v>-25</v>
      </c>
      <c r="B60" s="8" t="str">
        <f>IF(E48=D46,D50,IF(E48=D50,D46,0))</f>
        <v>Краснова Светлана</v>
      </c>
      <c r="C60" s="14" t="s">
        <v>7</v>
      </c>
      <c r="D60" s="3"/>
      <c r="E60" s="3"/>
      <c r="F60" s="3"/>
      <c r="G60" s="3"/>
      <c r="H60" s="26" t="s">
        <v>8</v>
      </c>
      <c r="I60" s="26"/>
    </row>
    <row r="61" spans="1:9" ht="12.75">
      <c r="A61" s="3"/>
      <c r="B61" s="2">
        <v>-30</v>
      </c>
      <c r="C61" s="4" t="str">
        <f>IF(C59=B58,B60,IF(C59=B60,B58,0))</f>
        <v>Гафурова Эльмира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>
        <f>IF(F54=E53,E55,IF(F54=E55,E53,0))</f>
        <v>0</v>
      </c>
      <c r="G62" s="3"/>
      <c r="H62" s="3"/>
      <c r="I62" s="3"/>
    </row>
    <row r="63" spans="1:9" ht="12.75">
      <c r="A63" s="2">
        <v>-16</v>
      </c>
      <c r="B63" s="4">
        <f>IF(C37=B36,B38,IF(C37=B38,B36,0))</f>
        <v>0</v>
      </c>
      <c r="C63" s="3"/>
      <c r="D63" s="3"/>
      <c r="E63" s="3"/>
      <c r="F63" s="5">
        <v>34</v>
      </c>
      <c r="G63" s="6"/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>
        <f>IF(F58=E57,E59,IF(F58=E59,E57,0))</f>
        <v>0</v>
      </c>
      <c r="G64" s="3"/>
      <c r="H64" s="26" t="s">
        <v>10</v>
      </c>
      <c r="I64" s="26"/>
    </row>
    <row r="65" spans="1:9" ht="12.75">
      <c r="A65" s="2">
        <v>-17</v>
      </c>
      <c r="B65" s="8">
        <f>IF(C41=B40,B42,IF(C41=B42,B40,0))</f>
        <v>0</v>
      </c>
      <c r="C65" s="9"/>
      <c r="D65" s="13"/>
      <c r="E65" s="3"/>
      <c r="F65" s="2">
        <v>-34</v>
      </c>
      <c r="G65" s="4">
        <f>IF(G63=F62,F64,IF(G63=F64,F62,0))</f>
        <v>0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6" t="s">
        <v>11</v>
      </c>
      <c r="I66" s="26"/>
    </row>
    <row r="67" spans="1:9" ht="12.75">
      <c r="A67" s="2">
        <v>-18</v>
      </c>
      <c r="B67" s="4">
        <f>IF(C45=B44,B46,IF(C45=B46,B44,0))</f>
        <v>0</v>
      </c>
      <c r="C67" s="9"/>
      <c r="D67" s="17" t="s">
        <v>12</v>
      </c>
      <c r="E67" s="2">
        <v>-35</v>
      </c>
      <c r="F67" s="4">
        <f>IF(C64=B63,B65,IF(C64=B65,B63,0))</f>
        <v>0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>
        <f>IF(C49=B48,B50,IF(C49=B50,B48,0))</f>
        <v>0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6" t="s">
        <v>13</v>
      </c>
      <c r="I69" s="26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6" t="s">
        <v>15</v>
      </c>
      <c r="I71" s="26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H43:I43"/>
    <mergeCell ref="H51:I51"/>
    <mergeCell ref="E1:I1"/>
    <mergeCell ref="D2:I2"/>
    <mergeCell ref="H20:I20"/>
    <mergeCell ref="H31:I31"/>
  </mergeCells>
  <conditionalFormatting sqref="A1:J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2007-05-26T13:21:08Z</cp:lastPrinted>
  <dcterms:modified xsi:type="dcterms:W3CDTF">2007-05-29T05:15:02Z</dcterms:modified>
  <cp:category/>
  <cp:version/>
  <cp:contentType/>
  <cp:contentStatus/>
</cp:coreProperties>
</file>